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3955" windowHeight="11055"/>
  </bookViews>
  <sheets>
    <sheet name="Variable-HV-Bench-BOM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43" i="1"/>
  <c r="I42"/>
  <c r="I41"/>
  <c r="I40"/>
  <c r="I39"/>
  <c r="I38"/>
  <c r="I37"/>
  <c r="I34"/>
  <c r="I33"/>
  <c r="I46"/>
  <c r="I45"/>
  <c r="I36"/>
  <c r="I31"/>
  <c r="I30"/>
  <c r="I28"/>
  <c r="I27"/>
  <c r="I25"/>
  <c r="I24"/>
  <c r="I23"/>
  <c r="I22"/>
  <c r="I21"/>
  <c r="I20"/>
  <c r="I19"/>
  <c r="I18"/>
  <c r="I17"/>
  <c r="I16"/>
  <c r="I15"/>
  <c r="I14"/>
  <c r="I13"/>
  <c r="I11"/>
  <c r="I10"/>
  <c r="I9"/>
  <c r="I7"/>
  <c r="I6"/>
  <c r="I5"/>
  <c r="I4"/>
  <c r="I3"/>
  <c r="I48" l="1"/>
</calcChain>
</file>

<file path=xl/sharedStrings.xml><?xml version="1.0" encoding="utf-8"?>
<sst xmlns="http://schemas.openxmlformats.org/spreadsheetml/2006/main" count="194" uniqueCount="144">
  <si>
    <t>Q1-Q2</t>
  </si>
  <si>
    <t>IXFH10N80P</t>
  </si>
  <si>
    <t>uF5408</t>
  </si>
  <si>
    <t>MCC</t>
  </si>
  <si>
    <t>IXYS</t>
  </si>
  <si>
    <t>Q3</t>
  </si>
  <si>
    <t>Vishay</t>
  </si>
  <si>
    <t>T1</t>
  </si>
  <si>
    <t>378CX</t>
  </si>
  <si>
    <t>T2</t>
  </si>
  <si>
    <t>186B120</t>
  </si>
  <si>
    <t>Hammond</t>
  </si>
  <si>
    <t>L1</t>
  </si>
  <si>
    <t>193N</t>
  </si>
  <si>
    <t>uF4006</t>
  </si>
  <si>
    <t>Fairchild</t>
  </si>
  <si>
    <t>D5-D6-D9</t>
  </si>
  <si>
    <t>IN4742</t>
  </si>
  <si>
    <t>Transformers &amp; Inductors</t>
  </si>
  <si>
    <t>Capacitors</t>
  </si>
  <si>
    <t>C1-C2-C3-C4</t>
  </si>
  <si>
    <t>EKMQ351VSN471MA30S</t>
  </si>
  <si>
    <t>United Chemicon</t>
  </si>
  <si>
    <t>IRFU9310PbF</t>
  </si>
  <si>
    <t>12V 1W Zener diode</t>
  </si>
  <si>
    <t>400 PIV 1A GP diode</t>
  </si>
  <si>
    <t>1000 PIV 3A GP diode</t>
  </si>
  <si>
    <t xml:space="preserve">3H 500mA choke </t>
  </si>
  <si>
    <t>EKXG201ELL220MJ20S</t>
  </si>
  <si>
    <t>C6-C7</t>
  </si>
  <si>
    <t>470uF 350V 105deg/C snap-in electrolytic</t>
  </si>
  <si>
    <t>22uF 200V 105deg/C electrolytic</t>
  </si>
  <si>
    <t>D8-D10</t>
  </si>
  <si>
    <t>D1-D2-D3-D4-D7</t>
  </si>
  <si>
    <t>Semiconductors</t>
  </si>
  <si>
    <t>C5</t>
  </si>
  <si>
    <t>Panasonic</t>
  </si>
  <si>
    <t>ECW-FA2J225J</t>
  </si>
  <si>
    <t xml:space="preserve">2.2uF 630VDC PPF capacitor </t>
  </si>
  <si>
    <t>Resistors</t>
  </si>
  <si>
    <t>R1-R2-R3-R4</t>
  </si>
  <si>
    <t>120VCT .05A 6VA transformer</t>
  </si>
  <si>
    <t xml:space="preserve">800VCT .535A 465VA transformer </t>
  </si>
  <si>
    <t>ROX2SJ220K</t>
  </si>
  <si>
    <t>TE</t>
  </si>
  <si>
    <t>281-120K-RC</t>
  </si>
  <si>
    <t>Xicon</t>
  </si>
  <si>
    <t>220K 2W MO</t>
  </si>
  <si>
    <t>R5-R14</t>
  </si>
  <si>
    <t>R9-R10-R11-R15</t>
  </si>
  <si>
    <t>281-47K-RC</t>
  </si>
  <si>
    <t>47K 1W MO 5%</t>
  </si>
  <si>
    <t>120K 1W MO 5%</t>
  </si>
  <si>
    <t>PR01000103903JR500</t>
  </si>
  <si>
    <t>R6</t>
  </si>
  <si>
    <t>390K 1W MF 5%</t>
  </si>
  <si>
    <t>R12</t>
  </si>
  <si>
    <t>281-22K-RC</t>
  </si>
  <si>
    <t>22K 1W MO 5%</t>
  </si>
  <si>
    <t>R13</t>
  </si>
  <si>
    <t>VR37000004703JA100</t>
  </si>
  <si>
    <t>470K 500mW 5% MF</t>
  </si>
  <si>
    <t>R7-R8</t>
  </si>
  <si>
    <t>VR37000001004JA100</t>
  </si>
  <si>
    <t>1M 500mW 5% MF</t>
  </si>
  <si>
    <t>R10</t>
  </si>
  <si>
    <t>1ohm 1W 2%</t>
  </si>
  <si>
    <t>CPF21R0000FKEE6</t>
  </si>
  <si>
    <t>VR1-VR2</t>
  </si>
  <si>
    <t>3852A-282-504AL</t>
  </si>
  <si>
    <t>Bourns</t>
  </si>
  <si>
    <t>500K 2W 1turn panel mount pot</t>
  </si>
  <si>
    <t>Fuses &amp; Holders</t>
  </si>
  <si>
    <t>F3-F4</t>
  </si>
  <si>
    <t>Keystone</t>
  </si>
  <si>
    <t>2 x 3AG molded fuse holder</t>
  </si>
  <si>
    <t>03420028HXL</t>
  </si>
  <si>
    <t>Littlefuse</t>
  </si>
  <si>
    <t>3AG panel mount fuse holder</t>
  </si>
  <si>
    <t>For Q1-Q2</t>
  </si>
  <si>
    <t>395-2AB</t>
  </si>
  <si>
    <t>Wakefield Eng.</t>
  </si>
  <si>
    <t>0.9degC/W heatsink</t>
  </si>
  <si>
    <t>For Q3</t>
  </si>
  <si>
    <t>Heatsinks</t>
  </si>
  <si>
    <t>RA-T2X-64E</t>
  </si>
  <si>
    <t>Ohmite</t>
  </si>
  <si>
    <t>3.1degC/W heatsink</t>
  </si>
  <si>
    <t>Chassis</t>
  </si>
  <si>
    <t>20-16125N</t>
  </si>
  <si>
    <t>Par-Metals</t>
  </si>
  <si>
    <t>20-16125N vent option</t>
  </si>
  <si>
    <t>16x12x5 (wxdxh) un-finished Al chassis</t>
  </si>
  <si>
    <t>Vent-hole option</t>
  </si>
  <si>
    <t>F2-F5</t>
  </si>
  <si>
    <t>IEC entry. w/ F1</t>
  </si>
  <si>
    <t>PF0001/63</t>
  </si>
  <si>
    <t>Bulgin</t>
  </si>
  <si>
    <t>IEC Male chasis mount w/ int. fuse hldr.</t>
  </si>
  <si>
    <t>Source</t>
  </si>
  <si>
    <t xml:space="preserve">Manufacturer </t>
  </si>
  <si>
    <t>Ref. Designation</t>
  </si>
  <si>
    <t>Manufacturer P/N</t>
  </si>
  <si>
    <t>Description</t>
  </si>
  <si>
    <t>Price ea.</t>
  </si>
  <si>
    <t>Qty.</t>
  </si>
  <si>
    <t>Ext. Price</t>
  </si>
  <si>
    <t>Mouser</t>
  </si>
  <si>
    <t>Par Metals</t>
  </si>
  <si>
    <t>400V 1.8A P-Ch MOSFET</t>
  </si>
  <si>
    <t>800V 10A N-Ch MOSFET</t>
  </si>
  <si>
    <t>Switches</t>
  </si>
  <si>
    <t xml:space="preserve">S2 &amp; S4 </t>
  </si>
  <si>
    <t>CK1057</t>
  </si>
  <si>
    <t>Lorlin</t>
  </si>
  <si>
    <t xml:space="preserve">3pos 4 pole rotary </t>
  </si>
  <si>
    <t>S114</t>
  </si>
  <si>
    <t>NKK</t>
  </si>
  <si>
    <t>S1 &amp; S3</t>
  </si>
  <si>
    <t>DPST toggle - 5A</t>
  </si>
  <si>
    <t>TP1-TP3</t>
  </si>
  <si>
    <t>red tip jack test point - panel mount type</t>
  </si>
  <si>
    <t>black tip jack test point - panel mount type</t>
  </si>
  <si>
    <t>105-0802-001</t>
  </si>
  <si>
    <t>Cinch</t>
  </si>
  <si>
    <t>105-0803-001</t>
  </si>
  <si>
    <t>TP5</t>
  </si>
  <si>
    <t>105-0810-001</t>
  </si>
  <si>
    <t>blue tip jack test point - panel mount type</t>
  </si>
  <si>
    <t>TP2-TP4-TP6</t>
  </si>
  <si>
    <t>72930-0</t>
  </si>
  <si>
    <t>Pomona</t>
  </si>
  <si>
    <t>72930-2</t>
  </si>
  <si>
    <t>J1-2, J2-2, J3-2</t>
  </si>
  <si>
    <t>J2-1, J3-1</t>
  </si>
  <si>
    <t>red banana jack - panel mount</t>
  </si>
  <si>
    <t>black banana jack - panel mount</t>
  </si>
  <si>
    <t>J1-1, J1-3</t>
  </si>
  <si>
    <t>72930-5</t>
  </si>
  <si>
    <t>green banana jack - panel mount</t>
  </si>
  <si>
    <t>J3-1</t>
  </si>
  <si>
    <t>72930-6</t>
  </si>
  <si>
    <t>blue banana jack - panel mount</t>
  </si>
  <si>
    <t>Jacks and plugs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</si>
</sst>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0" fillId="0" borderId="0" xfId="0" applyNumberFormat="1"/>
    <xf numFmtId="49" fontId="0" fillId="0" borderId="0" xfId="0" applyNumberFormat="1"/>
    <xf numFmtId="164" fontId="2" fillId="0" borderId="0" xfId="0" applyNumberFormat="1" applyFont="1"/>
    <xf numFmtId="0" fontId="2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8"/>
  <sheetViews>
    <sheetView tabSelected="1" topLeftCell="A19" workbookViewId="0">
      <selection activeCell="B38" sqref="B38"/>
    </sheetView>
  </sheetViews>
  <sheetFormatPr defaultRowHeight="15"/>
  <cols>
    <col min="2" max="2" width="15.7109375" customWidth="1"/>
    <col min="3" max="3" width="22.42578125" bestFit="1" customWidth="1"/>
    <col min="4" max="4" width="16.42578125" bestFit="1" customWidth="1"/>
    <col min="5" max="5" width="16.42578125" customWidth="1"/>
    <col min="6" max="6" width="39.5703125" bestFit="1" customWidth="1"/>
    <col min="8" max="8" width="9.140625" style="2"/>
  </cols>
  <sheetData>
    <row r="1" spans="1:9" ht="15.75">
      <c r="B1" s="5" t="s">
        <v>101</v>
      </c>
      <c r="C1" s="5" t="s">
        <v>102</v>
      </c>
      <c r="D1" s="5" t="s">
        <v>100</v>
      </c>
      <c r="E1" s="5" t="s">
        <v>99</v>
      </c>
      <c r="F1" s="5" t="s">
        <v>103</v>
      </c>
      <c r="G1" s="5" t="s">
        <v>105</v>
      </c>
      <c r="H1" s="4" t="s">
        <v>104</v>
      </c>
      <c r="I1" s="5" t="s">
        <v>106</v>
      </c>
    </row>
    <row r="2" spans="1:9">
      <c r="A2" s="1" t="s">
        <v>34</v>
      </c>
    </row>
    <row r="3" spans="1:9">
      <c r="B3" t="s">
        <v>0</v>
      </c>
      <c r="C3" t="s">
        <v>1</v>
      </c>
      <c r="D3" t="s">
        <v>4</v>
      </c>
      <c r="E3" t="s">
        <v>107</v>
      </c>
      <c r="F3" t="s">
        <v>110</v>
      </c>
      <c r="G3">
        <v>2</v>
      </c>
      <c r="H3" s="2">
        <v>3.91</v>
      </c>
      <c r="I3" s="2">
        <f>SUM(G3*H3)</f>
        <v>7.82</v>
      </c>
    </row>
    <row r="4" spans="1:9">
      <c r="B4" t="s">
        <v>5</v>
      </c>
      <c r="C4" t="s">
        <v>23</v>
      </c>
      <c r="D4" t="s">
        <v>6</v>
      </c>
      <c r="E4" t="s">
        <v>107</v>
      </c>
      <c r="F4" t="s">
        <v>109</v>
      </c>
      <c r="G4">
        <v>1</v>
      </c>
      <c r="H4" s="2">
        <v>1.66</v>
      </c>
      <c r="I4" s="2">
        <f t="shared" ref="I4:I46" si="0">SUM(G4*H4)</f>
        <v>1.66</v>
      </c>
    </row>
    <row r="5" spans="1:9">
      <c r="B5" t="s">
        <v>33</v>
      </c>
      <c r="C5" t="s">
        <v>2</v>
      </c>
      <c r="D5" t="s">
        <v>3</v>
      </c>
      <c r="E5" t="s">
        <v>107</v>
      </c>
      <c r="F5" t="s">
        <v>26</v>
      </c>
      <c r="G5">
        <v>4</v>
      </c>
      <c r="H5" s="2">
        <v>0.72</v>
      </c>
      <c r="I5" s="2">
        <f t="shared" si="0"/>
        <v>2.88</v>
      </c>
    </row>
    <row r="6" spans="1:9">
      <c r="B6" t="s">
        <v>32</v>
      </c>
      <c r="C6" t="s">
        <v>14</v>
      </c>
      <c r="D6" t="s">
        <v>15</v>
      </c>
      <c r="E6" t="s">
        <v>107</v>
      </c>
      <c r="F6" t="s">
        <v>25</v>
      </c>
      <c r="G6">
        <v>2</v>
      </c>
      <c r="H6" s="2">
        <v>0.44</v>
      </c>
      <c r="I6" s="2">
        <f t="shared" si="0"/>
        <v>0.88</v>
      </c>
    </row>
    <row r="7" spans="1:9">
      <c r="B7" t="s">
        <v>16</v>
      </c>
      <c r="C7" t="s">
        <v>17</v>
      </c>
      <c r="D7" t="s">
        <v>15</v>
      </c>
      <c r="E7" t="s">
        <v>107</v>
      </c>
      <c r="F7" t="s">
        <v>24</v>
      </c>
      <c r="G7">
        <v>3</v>
      </c>
      <c r="H7" s="2">
        <v>0.23</v>
      </c>
      <c r="I7" s="2">
        <f t="shared" si="0"/>
        <v>0.69000000000000006</v>
      </c>
    </row>
    <row r="8" spans="1:9">
      <c r="A8" s="1" t="s">
        <v>18</v>
      </c>
      <c r="I8" s="2"/>
    </row>
    <row r="9" spans="1:9">
      <c r="B9" t="s">
        <v>7</v>
      </c>
      <c r="C9" t="s">
        <v>8</v>
      </c>
      <c r="D9" t="s">
        <v>11</v>
      </c>
      <c r="E9" t="s">
        <v>107</v>
      </c>
      <c r="F9" t="s">
        <v>42</v>
      </c>
      <c r="G9">
        <v>1</v>
      </c>
      <c r="H9" s="2">
        <v>164.03</v>
      </c>
      <c r="I9" s="2">
        <f t="shared" si="0"/>
        <v>164.03</v>
      </c>
    </row>
    <row r="10" spans="1:9">
      <c r="B10" t="s">
        <v>9</v>
      </c>
      <c r="C10" t="s">
        <v>10</v>
      </c>
      <c r="D10" t="s">
        <v>11</v>
      </c>
      <c r="E10" t="s">
        <v>107</v>
      </c>
      <c r="F10" t="s">
        <v>41</v>
      </c>
      <c r="G10">
        <v>1</v>
      </c>
      <c r="H10" s="2">
        <v>10.54</v>
      </c>
      <c r="I10" s="2">
        <f t="shared" si="0"/>
        <v>10.54</v>
      </c>
    </row>
    <row r="11" spans="1:9">
      <c r="B11" t="s">
        <v>12</v>
      </c>
      <c r="C11" t="s">
        <v>13</v>
      </c>
      <c r="D11" t="s">
        <v>11</v>
      </c>
      <c r="E11" t="s">
        <v>107</v>
      </c>
      <c r="F11" t="s">
        <v>27</v>
      </c>
      <c r="G11">
        <v>1</v>
      </c>
      <c r="H11" s="2">
        <v>62.27</v>
      </c>
      <c r="I11" s="2">
        <f t="shared" si="0"/>
        <v>62.27</v>
      </c>
    </row>
    <row r="12" spans="1:9">
      <c r="A12" s="1" t="s">
        <v>19</v>
      </c>
      <c r="I12" s="2"/>
    </row>
    <row r="13" spans="1:9">
      <c r="B13" t="s">
        <v>20</v>
      </c>
      <c r="C13" t="s">
        <v>21</v>
      </c>
      <c r="D13" t="s">
        <v>22</v>
      </c>
      <c r="E13" t="s">
        <v>107</v>
      </c>
      <c r="F13" t="s">
        <v>30</v>
      </c>
      <c r="G13">
        <v>4</v>
      </c>
      <c r="H13" s="2">
        <v>5.35</v>
      </c>
      <c r="I13" s="2">
        <f t="shared" si="0"/>
        <v>21.4</v>
      </c>
    </row>
    <row r="14" spans="1:9">
      <c r="B14" t="s">
        <v>29</v>
      </c>
      <c r="C14" t="s">
        <v>28</v>
      </c>
      <c r="D14" t="s">
        <v>22</v>
      </c>
      <c r="E14" t="s">
        <v>107</v>
      </c>
      <c r="F14" t="s">
        <v>31</v>
      </c>
      <c r="G14">
        <v>2</v>
      </c>
      <c r="H14" s="2">
        <v>0.77</v>
      </c>
      <c r="I14" s="2">
        <f t="shared" si="0"/>
        <v>1.54</v>
      </c>
    </row>
    <row r="15" spans="1:9">
      <c r="B15" t="s">
        <v>35</v>
      </c>
      <c r="C15" t="s">
        <v>37</v>
      </c>
      <c r="D15" t="s">
        <v>36</v>
      </c>
      <c r="E15" t="s">
        <v>107</v>
      </c>
      <c r="F15" t="s">
        <v>38</v>
      </c>
      <c r="G15">
        <v>1</v>
      </c>
      <c r="H15" s="2">
        <v>1.75</v>
      </c>
      <c r="I15" s="2">
        <f t="shared" si="0"/>
        <v>1.75</v>
      </c>
    </row>
    <row r="16" spans="1:9">
      <c r="A16" s="1" t="s">
        <v>39</v>
      </c>
      <c r="I16" s="2">
        <f t="shared" si="0"/>
        <v>0</v>
      </c>
    </row>
    <row r="17" spans="1:9">
      <c r="B17" t="s">
        <v>40</v>
      </c>
      <c r="C17" t="s">
        <v>43</v>
      </c>
      <c r="D17" t="s">
        <v>44</v>
      </c>
      <c r="E17" t="s">
        <v>107</v>
      </c>
      <c r="F17" t="s">
        <v>47</v>
      </c>
      <c r="G17">
        <v>4</v>
      </c>
      <c r="H17" s="2">
        <v>0.13</v>
      </c>
      <c r="I17" s="2">
        <f t="shared" si="0"/>
        <v>0.52</v>
      </c>
    </row>
    <row r="18" spans="1:9">
      <c r="B18" t="s">
        <v>48</v>
      </c>
      <c r="C18" t="s">
        <v>45</v>
      </c>
      <c r="D18" t="s">
        <v>46</v>
      </c>
      <c r="E18" t="s">
        <v>107</v>
      </c>
      <c r="F18" t="s">
        <v>52</v>
      </c>
      <c r="G18">
        <v>2</v>
      </c>
      <c r="H18" s="2">
        <v>0.13</v>
      </c>
      <c r="I18" s="2">
        <f t="shared" si="0"/>
        <v>0.26</v>
      </c>
    </row>
    <row r="19" spans="1:9">
      <c r="B19" t="s">
        <v>49</v>
      </c>
      <c r="C19" t="s">
        <v>50</v>
      </c>
      <c r="D19" t="s">
        <v>46</v>
      </c>
      <c r="E19" t="s">
        <v>107</v>
      </c>
      <c r="F19" t="s">
        <v>51</v>
      </c>
      <c r="G19">
        <v>4</v>
      </c>
      <c r="H19" s="2">
        <v>0.13</v>
      </c>
      <c r="I19" s="2">
        <f t="shared" si="0"/>
        <v>0.52</v>
      </c>
    </row>
    <row r="20" spans="1:9">
      <c r="B20" t="s">
        <v>54</v>
      </c>
      <c r="C20" t="s">
        <v>53</v>
      </c>
      <c r="D20" t="s">
        <v>6</v>
      </c>
      <c r="E20" t="s">
        <v>107</v>
      </c>
      <c r="F20" t="s">
        <v>55</v>
      </c>
      <c r="G20">
        <v>1</v>
      </c>
      <c r="H20" s="2">
        <v>0.18</v>
      </c>
      <c r="I20" s="2">
        <f t="shared" si="0"/>
        <v>0.18</v>
      </c>
    </row>
    <row r="21" spans="1:9">
      <c r="B21" t="s">
        <v>56</v>
      </c>
      <c r="C21" t="s">
        <v>57</v>
      </c>
      <c r="D21" t="s">
        <v>46</v>
      </c>
      <c r="E21" t="s">
        <v>107</v>
      </c>
      <c r="F21" t="s">
        <v>58</v>
      </c>
      <c r="G21">
        <v>1</v>
      </c>
      <c r="H21" s="2">
        <v>0.13</v>
      </c>
      <c r="I21" s="2">
        <f t="shared" si="0"/>
        <v>0.13</v>
      </c>
    </row>
    <row r="22" spans="1:9">
      <c r="B22" t="s">
        <v>59</v>
      </c>
      <c r="C22" t="s">
        <v>60</v>
      </c>
      <c r="D22" t="s">
        <v>6</v>
      </c>
      <c r="E22" t="s">
        <v>107</v>
      </c>
      <c r="F22" t="s">
        <v>61</v>
      </c>
      <c r="G22">
        <v>1</v>
      </c>
      <c r="H22" s="2">
        <v>0.13</v>
      </c>
      <c r="I22" s="2">
        <f t="shared" si="0"/>
        <v>0.13</v>
      </c>
    </row>
    <row r="23" spans="1:9">
      <c r="B23" t="s">
        <v>62</v>
      </c>
      <c r="C23" t="s">
        <v>63</v>
      </c>
      <c r="D23" t="s">
        <v>6</v>
      </c>
      <c r="E23" t="s">
        <v>107</v>
      </c>
      <c r="F23" t="s">
        <v>64</v>
      </c>
      <c r="G23">
        <v>1</v>
      </c>
      <c r="H23" s="2">
        <v>0.25</v>
      </c>
      <c r="I23" s="2">
        <f t="shared" si="0"/>
        <v>0.25</v>
      </c>
    </row>
    <row r="24" spans="1:9">
      <c r="B24" t="s">
        <v>65</v>
      </c>
      <c r="C24" t="s">
        <v>67</v>
      </c>
      <c r="D24" t="s">
        <v>6</v>
      </c>
      <c r="E24" t="s">
        <v>107</v>
      </c>
      <c r="F24" t="s">
        <v>66</v>
      </c>
      <c r="G24">
        <v>1</v>
      </c>
      <c r="H24" s="2">
        <v>0.79</v>
      </c>
      <c r="I24" s="2">
        <f t="shared" si="0"/>
        <v>0.79</v>
      </c>
    </row>
    <row r="25" spans="1:9">
      <c r="B25" t="s">
        <v>68</v>
      </c>
      <c r="C25" t="s">
        <v>69</v>
      </c>
      <c r="D25" t="s">
        <v>70</v>
      </c>
      <c r="E25" t="s">
        <v>107</v>
      </c>
      <c r="F25" t="s">
        <v>71</v>
      </c>
      <c r="G25">
        <v>2</v>
      </c>
      <c r="H25" s="2">
        <v>8.8000000000000007</v>
      </c>
      <c r="I25" s="2">
        <f t="shared" si="0"/>
        <v>17.600000000000001</v>
      </c>
    </row>
    <row r="26" spans="1:9">
      <c r="A26" s="1" t="s">
        <v>72</v>
      </c>
      <c r="I26" s="2"/>
    </row>
    <row r="27" spans="1:9">
      <c r="B27" t="s">
        <v>73</v>
      </c>
      <c r="C27" s="3">
        <v>3537</v>
      </c>
      <c r="D27" t="s">
        <v>74</v>
      </c>
      <c r="E27" t="s">
        <v>107</v>
      </c>
      <c r="F27" t="s">
        <v>75</v>
      </c>
      <c r="G27">
        <v>1</v>
      </c>
      <c r="H27" s="2">
        <v>2.57</v>
      </c>
      <c r="I27" s="2">
        <f t="shared" si="0"/>
        <v>2.57</v>
      </c>
    </row>
    <row r="28" spans="1:9">
      <c r="B28" t="s">
        <v>94</v>
      </c>
      <c r="C28" s="3" t="s">
        <v>76</v>
      </c>
      <c r="D28" t="s">
        <v>77</v>
      </c>
      <c r="E28" t="s">
        <v>107</v>
      </c>
      <c r="F28" t="s">
        <v>78</v>
      </c>
      <c r="G28">
        <v>2</v>
      </c>
      <c r="H28" s="2">
        <v>4.42</v>
      </c>
      <c r="I28" s="2">
        <f t="shared" si="0"/>
        <v>8.84</v>
      </c>
    </row>
    <row r="29" spans="1:9">
      <c r="A29" s="1" t="s">
        <v>84</v>
      </c>
      <c r="I29" s="2"/>
    </row>
    <row r="30" spans="1:9">
      <c r="B30" t="s">
        <v>79</v>
      </c>
      <c r="C30" t="s">
        <v>80</v>
      </c>
      <c r="D30" t="s">
        <v>81</v>
      </c>
      <c r="E30" t="s">
        <v>107</v>
      </c>
      <c r="F30" t="s">
        <v>82</v>
      </c>
      <c r="G30">
        <v>1</v>
      </c>
      <c r="H30" s="2">
        <v>29.06</v>
      </c>
      <c r="I30" s="2">
        <f t="shared" si="0"/>
        <v>29.06</v>
      </c>
    </row>
    <row r="31" spans="1:9">
      <c r="B31" t="s">
        <v>83</v>
      </c>
      <c r="C31" t="s">
        <v>85</v>
      </c>
      <c r="D31" t="s">
        <v>86</v>
      </c>
      <c r="E31" t="s">
        <v>107</v>
      </c>
      <c r="F31" t="s">
        <v>87</v>
      </c>
      <c r="G31">
        <v>1</v>
      </c>
      <c r="H31" s="2">
        <v>3.08</v>
      </c>
      <c r="I31" s="2">
        <f t="shared" si="0"/>
        <v>3.08</v>
      </c>
    </row>
    <row r="32" spans="1:9">
      <c r="A32" s="1" t="s">
        <v>111</v>
      </c>
      <c r="I32" s="2"/>
    </row>
    <row r="33" spans="1:9">
      <c r="B33" t="s">
        <v>112</v>
      </c>
      <c r="C33" t="s">
        <v>113</v>
      </c>
      <c r="D33" t="s">
        <v>114</v>
      </c>
      <c r="E33" t="s">
        <v>107</v>
      </c>
      <c r="F33" t="s">
        <v>115</v>
      </c>
      <c r="G33">
        <v>2</v>
      </c>
      <c r="H33" s="2">
        <v>4.92</v>
      </c>
      <c r="I33" s="2">
        <f t="shared" si="0"/>
        <v>9.84</v>
      </c>
    </row>
    <row r="34" spans="1:9">
      <c r="B34" t="s">
        <v>118</v>
      </c>
      <c r="C34" s="6" t="s">
        <v>116</v>
      </c>
      <c r="D34" t="s">
        <v>117</v>
      </c>
      <c r="E34" t="s">
        <v>107</v>
      </c>
      <c r="F34" t="s">
        <v>119</v>
      </c>
      <c r="G34">
        <v>2</v>
      </c>
      <c r="H34" s="2">
        <v>6.86</v>
      </c>
      <c r="I34" s="2">
        <f t="shared" si="0"/>
        <v>13.72</v>
      </c>
    </row>
    <row r="35" spans="1:9">
      <c r="A35" s="1" t="s">
        <v>143</v>
      </c>
      <c r="I35" s="2"/>
    </row>
    <row r="36" spans="1:9">
      <c r="B36" t="s">
        <v>95</v>
      </c>
      <c r="C36" t="s">
        <v>96</v>
      </c>
      <c r="D36" t="s">
        <v>97</v>
      </c>
      <c r="E36" t="s">
        <v>107</v>
      </c>
      <c r="F36" t="s">
        <v>98</v>
      </c>
      <c r="G36">
        <v>1</v>
      </c>
      <c r="H36" s="2">
        <v>3.63</v>
      </c>
      <c r="I36" s="2">
        <f t="shared" si="0"/>
        <v>3.63</v>
      </c>
    </row>
    <row r="37" spans="1:9">
      <c r="B37" t="s">
        <v>120</v>
      </c>
      <c r="C37" t="s">
        <v>123</v>
      </c>
      <c r="D37" t="s">
        <v>124</v>
      </c>
      <c r="E37" t="s">
        <v>107</v>
      </c>
      <c r="F37" t="s">
        <v>121</v>
      </c>
      <c r="G37">
        <v>2</v>
      </c>
      <c r="H37" s="2">
        <v>0.56999999999999995</v>
      </c>
      <c r="I37" s="2">
        <f t="shared" si="0"/>
        <v>1.1399999999999999</v>
      </c>
    </row>
    <row r="38" spans="1:9">
      <c r="B38" t="s">
        <v>129</v>
      </c>
      <c r="C38" t="s">
        <v>125</v>
      </c>
      <c r="D38" t="s">
        <v>124</v>
      </c>
      <c r="E38" t="s">
        <v>107</v>
      </c>
      <c r="F38" t="s">
        <v>122</v>
      </c>
      <c r="G38">
        <v>2</v>
      </c>
      <c r="H38" s="2">
        <v>0.56999999999999995</v>
      </c>
      <c r="I38" s="2">
        <f t="shared" si="0"/>
        <v>1.1399999999999999</v>
      </c>
    </row>
    <row r="39" spans="1:9">
      <c r="B39" t="s">
        <v>126</v>
      </c>
      <c r="C39" t="s">
        <v>127</v>
      </c>
      <c r="D39" t="s">
        <v>124</v>
      </c>
      <c r="E39" t="s">
        <v>107</v>
      </c>
      <c r="F39" t="s">
        <v>128</v>
      </c>
      <c r="G39">
        <v>1</v>
      </c>
      <c r="H39" s="2">
        <v>0.56999999999999995</v>
      </c>
      <c r="I39" s="2">
        <f t="shared" ref="I39:I43" si="1">SUM(G39*H39)</f>
        <v>0.56999999999999995</v>
      </c>
    </row>
    <row r="40" spans="1:9">
      <c r="B40" t="s">
        <v>134</v>
      </c>
      <c r="C40" s="3" t="s">
        <v>132</v>
      </c>
      <c r="D40" t="s">
        <v>131</v>
      </c>
      <c r="E40" t="s">
        <v>107</v>
      </c>
      <c r="F40" t="s">
        <v>135</v>
      </c>
      <c r="G40">
        <v>2</v>
      </c>
      <c r="H40" s="2">
        <v>2.6</v>
      </c>
      <c r="I40" s="2">
        <f t="shared" si="1"/>
        <v>5.2</v>
      </c>
    </row>
    <row r="41" spans="1:9">
      <c r="B41" t="s">
        <v>133</v>
      </c>
      <c r="C41" s="3" t="s">
        <v>130</v>
      </c>
      <c r="D41" t="s">
        <v>131</v>
      </c>
      <c r="E41" t="s">
        <v>107</v>
      </c>
      <c r="F41" t="s">
        <v>136</v>
      </c>
      <c r="G41">
        <v>2</v>
      </c>
      <c r="H41" s="2">
        <v>2.6</v>
      </c>
      <c r="I41" s="2">
        <f t="shared" si="1"/>
        <v>5.2</v>
      </c>
    </row>
    <row r="42" spans="1:9">
      <c r="B42" t="s">
        <v>137</v>
      </c>
      <c r="C42" s="3" t="s">
        <v>138</v>
      </c>
      <c r="D42" t="s">
        <v>131</v>
      </c>
      <c r="E42" t="s">
        <v>107</v>
      </c>
      <c r="F42" t="s">
        <v>139</v>
      </c>
      <c r="G42">
        <v>2</v>
      </c>
      <c r="H42" s="2">
        <v>2.6</v>
      </c>
      <c r="I42" s="2">
        <f t="shared" si="1"/>
        <v>5.2</v>
      </c>
    </row>
    <row r="43" spans="1:9">
      <c r="B43" t="s">
        <v>140</v>
      </c>
      <c r="C43" s="3" t="s">
        <v>141</v>
      </c>
      <c r="D43" t="s">
        <v>131</v>
      </c>
      <c r="E43" t="s">
        <v>107</v>
      </c>
      <c r="F43" t="s">
        <v>142</v>
      </c>
      <c r="G43">
        <v>1</v>
      </c>
      <c r="H43" s="2">
        <v>2.6</v>
      </c>
      <c r="I43" s="2">
        <f t="shared" si="1"/>
        <v>2.6</v>
      </c>
    </row>
    <row r="44" spans="1:9">
      <c r="A44" s="1" t="s">
        <v>88</v>
      </c>
      <c r="I44" s="2"/>
    </row>
    <row r="45" spans="1:9">
      <c r="C45" t="s">
        <v>89</v>
      </c>
      <c r="D45" t="s">
        <v>90</v>
      </c>
      <c r="E45" t="s">
        <v>108</v>
      </c>
      <c r="F45" t="s">
        <v>92</v>
      </c>
      <c r="G45">
        <v>1</v>
      </c>
      <c r="H45" s="2">
        <v>70</v>
      </c>
      <c r="I45" s="2">
        <f t="shared" si="0"/>
        <v>70</v>
      </c>
    </row>
    <row r="46" spans="1:9">
      <c r="C46" t="s">
        <v>91</v>
      </c>
      <c r="D46" t="s">
        <v>90</v>
      </c>
      <c r="E46" t="s">
        <v>108</v>
      </c>
      <c r="F46" t="s">
        <v>93</v>
      </c>
      <c r="G46">
        <v>1</v>
      </c>
      <c r="H46" s="2">
        <v>25</v>
      </c>
      <c r="I46" s="2">
        <f t="shared" si="0"/>
        <v>25</v>
      </c>
    </row>
    <row r="48" spans="1:9" ht="15.75">
      <c r="I48" s="4">
        <f>SUM(I3:I47)</f>
        <v>482.62999999999994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Variable-HV-Bench-BOM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</dc:creator>
  <cp:lastModifiedBy>pete</cp:lastModifiedBy>
  <dcterms:created xsi:type="dcterms:W3CDTF">2015-12-24T05:26:16Z</dcterms:created>
  <dcterms:modified xsi:type="dcterms:W3CDTF">2015-12-25T00:37:39Z</dcterms:modified>
</cp:coreProperties>
</file>